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WJ215\OneDrive - Danish Refugee Council\Desktop\ITB for WN\ITB for laterine construction\New folder\"/>
    </mc:Choice>
  </mc:AlternateContent>
  <xr:revisionPtr revIDLastSave="19" documentId="8_{3409C9B3-2C92-4300-9191-F3A639088225}" xr6:coauthVersionLast="36" xr6:coauthVersionMax="36" xr10:uidLastSave="{3C61D033-235C-4B8C-8DFD-63ED35074C07}"/>
  <bookViews>
    <workbookView xWindow="0" yWindow="0" windowWidth="19185" windowHeight="6915" xr2:uid="{00000000-000D-0000-FFFF-FFFF00000000}"/>
  </bookViews>
  <sheets>
    <sheet name="Emergecy Latrine "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 l="1"/>
  <c r="F31" i="3"/>
  <c r="F33" i="3" s="1"/>
  <c r="F28" i="3"/>
  <c r="F29" i="3" s="1"/>
  <c r="F25" i="3"/>
  <c r="F26" i="3" s="1"/>
  <c r="F22" i="3"/>
  <c r="F21" i="3"/>
  <c r="F23" i="3" s="1"/>
  <c r="F18" i="3"/>
  <c r="F17" i="3"/>
  <c r="F16" i="3"/>
  <c r="F15" i="3"/>
  <c r="F12" i="3"/>
  <c r="F13" i="3" s="1"/>
  <c r="F9" i="3"/>
  <c r="F8" i="3"/>
  <c r="F7" i="3"/>
  <c r="F4" i="3"/>
  <c r="F5" i="3" s="1"/>
  <c r="F10" i="3" l="1"/>
  <c r="F19" i="3"/>
  <c r="F34" i="3" l="1"/>
</calcChain>
</file>

<file path=xl/sharedStrings.xml><?xml version="1.0" encoding="utf-8"?>
<sst xmlns="http://schemas.openxmlformats.org/spreadsheetml/2006/main" count="54" uniqueCount="42">
  <si>
    <t xml:space="preserve">Item </t>
  </si>
  <si>
    <t xml:space="preserve">Item/Descriptions </t>
  </si>
  <si>
    <t xml:space="preserve">Unit </t>
  </si>
  <si>
    <t xml:space="preserve">Quantity </t>
  </si>
  <si>
    <t>M³</t>
  </si>
  <si>
    <t>Pcs</t>
  </si>
  <si>
    <t>Sub Total Roofing</t>
  </si>
  <si>
    <t>Doors and windows</t>
  </si>
  <si>
    <t>Pit Excavation</t>
  </si>
  <si>
    <t>Sub Total Excavation</t>
  </si>
  <si>
    <t>Sub Total Concrete Slab</t>
  </si>
  <si>
    <t>Sub Total Superstructure</t>
  </si>
  <si>
    <t>Sub Total Doors</t>
  </si>
  <si>
    <t>Pit Lining</t>
  </si>
  <si>
    <t>240x120*cm reinforced concrete slab (Cast insitu) including access ramp</t>
  </si>
  <si>
    <t>Supply and layout flood protection around the sanitation facility using plastic sacks (sand bags each of 50kg well filled and properly compacted)</t>
  </si>
  <si>
    <t>bag</t>
  </si>
  <si>
    <t>Superstructure: Zinc Sheet -0.30mm ( Sudan type, free from rust), on Wooden structural frame</t>
  </si>
  <si>
    <t>supply and install well fixed Zinc - 7ft- 0.30mm  (Abuhusan Sudani type) free from rust into wooden frame</t>
  </si>
  <si>
    <t>Roofing: Zinc Sheet -0.35mm ( Sudan type, free from rust), on wooden structural frame</t>
  </si>
  <si>
    <t xml:space="preserve"> Excavate  Rectangular pit latrine  2.2 * 1.0 m depth 3.6m, as per attached drawings, and backfilling the latrine pit after installing the barrels.</t>
  </si>
  <si>
    <t>Sub Total Pit Lining</t>
  </si>
  <si>
    <t>Supply and Cast in-situ - Reinforcement concrete slab (1:2:4 concrete mix), 10mm thick covering latrines pit using 12mm diameter Rebar, 15cm spacing between the bars including smooth finishing</t>
  </si>
  <si>
    <t>Supply and Install PVC vent pipe- 75mm diameter, 4mm thick -  3 meters long + Caps</t>
  </si>
  <si>
    <t>Supply and Fabricate T-Shape curtain wall 2m hight, 3.6m long for privacy</t>
  </si>
  <si>
    <t>Blue circular HDPE barrle with cover_ 50L, 65cm hight with 3/4 plastic facuet at the battom of the barrel.</t>
  </si>
  <si>
    <t xml:space="preserve">Supply and fabricate painted Metalic stand of 3legs 1*1 inch, 03 mm thickness exported angle bar, 1m hight well wilded and tight with 6mm rebar, 40cm Dia  at the Top to receive the barrel equipted with plate for sope as per attached drawigs </t>
  </si>
  <si>
    <t xml:space="preserve">Sub Total Hand washing </t>
  </si>
  <si>
    <t>Total -  Latrine &amp; Hand washing</t>
  </si>
  <si>
    <r>
      <t>M</t>
    </r>
    <r>
      <rPr>
        <sz val="11"/>
        <color rgb="FF002060"/>
        <rFont val="Calibri"/>
        <family val="2"/>
      </rPr>
      <t>³</t>
    </r>
  </si>
  <si>
    <t>Barrel</t>
  </si>
  <si>
    <t>Backfilling around the pit area including backfilling between retaining wall and lining component plus all necessary works .</t>
  </si>
  <si>
    <t xml:space="preserve">0.3m backfilling around the superstructure with (murram) well watered and compacted. </t>
  </si>
  <si>
    <t>3m Timber/wooden poles (Ban) diameter 10cm, fixed to 50cm under ground level</t>
  </si>
  <si>
    <t>Supply and install well fixed Zinc - 8ft- 0.30mm  (Abuhusan Sudani type) free from rust on wooden poles</t>
  </si>
  <si>
    <t xml:space="preserve">Supply and install Zinc sheets into wooden frame  -  10ft 0.30mm Sudani type </t>
  </si>
  <si>
    <t>Supply and install lining for the pit, set comprising of 4 welded metallic barrels (each of standard height 0.9m) including assembling and welding, as well as all necessary works to get the job done.</t>
  </si>
  <si>
    <t xml:space="preserve"> Fabricated Zinc door frame from purlin 8*5 cm Size, 800 x 2000mm high overall, complete with all hinges, lock and other accessories</t>
  </si>
  <si>
    <t>Hand washing Facility: 50L Water Container and 1m hight metalic stand of angle bars, as attached Design</t>
  </si>
  <si>
    <t>BoQs for 1 latrine of 2 stance  Emergency Latrine - White Nile - Kosti</t>
  </si>
  <si>
    <t>Price (USD/SDG)</t>
  </si>
  <si>
    <t>Total ( USD/ 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</si>
</sst>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5" x14ac:knownFonts="1">
    <font>
      <sz val="11"/>
      <color theme="1"/>
      <name val="Calibri"/>
      <family val="2"/>
      <scheme val="minor"/>
    </font>
    <font>
      <sz val="11"/>
      <color theme="1"/>
      <name val="Calibri"/>
      <family val="2"/>
      <scheme val="minor"/>
    </font>
    <font>
      <b/>
      <sz val="11"/>
      <color rgb="FF002060"/>
      <name val="Calibri"/>
      <family val="2"/>
      <scheme val="minor"/>
    </font>
    <font>
      <sz val="11"/>
      <color rgb="FF002060"/>
      <name val="Calibri"/>
      <family val="2"/>
      <scheme val="minor"/>
    </font>
    <font>
      <sz val="11"/>
      <color rgb="FF002060"/>
      <name val="Calibri"/>
      <family val="2"/>
    </font>
  </fonts>
  <fills count="8">
    <fill>
      <patternFill patternType="none"/>
    </fill>
    <fill>
      <patternFill patternType="gray125"/>
    </fill>
    <fill>
      <patternFill patternType="solid">
        <fgColor theme="7" tint="0.39997558519241921"/>
        <bgColor indexed="64"/>
      </patternFill>
    </fill>
    <fill>
      <patternFill patternType="solid">
        <fgColor them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8">
    <xf numFmtId="0" fontId="0" fillId="0" borderId="0" xfId="0"/>
    <xf numFmtId="0" fontId="2" fillId="3" borderId="1" xfId="1" applyNumberFormat="1" applyFont="1" applyFill="1" applyBorder="1" applyAlignment="1">
      <alignment horizontal="center" vertical="center" wrapText="1"/>
    </xf>
    <xf numFmtId="0" fontId="2" fillId="4" borderId="1" xfId="1" applyNumberFormat="1" applyFont="1" applyFill="1" applyBorder="1" applyAlignment="1">
      <alignment horizontal="right" vertical="top" wrapText="1"/>
    </xf>
    <xf numFmtId="0" fontId="3" fillId="0" borderId="1" xfId="1" applyNumberFormat="1" applyFont="1" applyBorder="1" applyAlignment="1">
      <alignment horizontal="right" vertical="center" wrapText="1"/>
    </xf>
    <xf numFmtId="0" fontId="3" fillId="0" borderId="1" xfId="1"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65" fontId="3" fillId="0" borderId="1" xfId="1" applyNumberFormat="1" applyFont="1" applyBorder="1" applyAlignment="1">
      <alignment vertical="center" wrapText="1"/>
    </xf>
    <xf numFmtId="165" fontId="2" fillId="5" borderId="1" xfId="1" applyNumberFormat="1" applyFont="1" applyFill="1" applyBorder="1" applyAlignment="1">
      <alignment vertical="center" wrapText="1"/>
    </xf>
    <xf numFmtId="165" fontId="3" fillId="0" borderId="1" xfId="1" applyNumberFormat="1" applyFont="1" applyBorder="1" applyAlignment="1">
      <alignment horizontal="center" vertical="center" wrapText="1"/>
    </xf>
    <xf numFmtId="165" fontId="3" fillId="0" borderId="1" xfId="1" applyNumberFormat="1" applyFont="1" applyBorder="1" applyAlignment="1">
      <alignment horizontal="right" vertical="center" wrapText="1"/>
    </xf>
    <xf numFmtId="0" fontId="3" fillId="7" borderId="1" xfId="0" applyFont="1" applyFill="1" applyBorder="1" applyAlignment="1">
      <alignment horizontal="center" vertical="center" wrapText="1"/>
    </xf>
    <xf numFmtId="0" fontId="3" fillId="7" borderId="1" xfId="1" applyNumberFormat="1" applyFont="1" applyFill="1" applyBorder="1" applyAlignment="1">
      <alignment horizontal="right" vertical="center" wrapText="1"/>
    </xf>
    <xf numFmtId="0" fontId="3" fillId="7" borderId="1" xfId="1" applyNumberFormat="1" applyFont="1" applyFill="1" applyBorder="1" applyAlignment="1">
      <alignment horizontal="center" vertical="center" wrapText="1"/>
    </xf>
    <xf numFmtId="165" fontId="2" fillId="6" borderId="1" xfId="1" applyNumberFormat="1" applyFont="1" applyFill="1" applyBorder="1" applyAlignment="1">
      <alignment vertical="center" wrapText="1"/>
    </xf>
    <xf numFmtId="165" fontId="3" fillId="7" borderId="1" xfId="1" applyNumberFormat="1" applyFont="1" applyFill="1" applyBorder="1" applyAlignment="1">
      <alignment horizontal="center" vertical="center" wrapText="1"/>
    </xf>
    <xf numFmtId="165" fontId="3" fillId="7" borderId="1" xfId="1" applyNumberFormat="1" applyFont="1" applyFill="1" applyBorder="1" applyAlignment="1">
      <alignment horizontal="right" vertical="center" wrapText="1"/>
    </xf>
    <xf numFmtId="0" fontId="3" fillId="0" borderId="1" xfId="1" applyNumberFormat="1" applyFont="1" applyBorder="1" applyAlignment="1">
      <alignment vertical="center" wrapText="1"/>
    </xf>
    <xf numFmtId="0" fontId="3" fillId="0" borderId="1" xfId="1" applyNumberFormat="1" applyFont="1" applyBorder="1" applyAlignment="1">
      <alignment horizontal="left" vertical="center" wrapText="1"/>
    </xf>
    <xf numFmtId="0" fontId="3" fillId="0" borderId="1" xfId="0" applyFont="1" applyBorder="1" applyAlignment="1">
      <alignment wrapText="1"/>
    </xf>
    <xf numFmtId="0" fontId="3" fillId="0" borderId="1" xfId="1" applyNumberFormat="1" applyFont="1" applyBorder="1" applyAlignment="1">
      <alignment wrapText="1"/>
    </xf>
    <xf numFmtId="0" fontId="3" fillId="0" borderId="1" xfId="1" applyNumberFormat="1" applyFont="1" applyBorder="1" applyAlignment="1">
      <alignment horizontal="left" wrapText="1"/>
    </xf>
    <xf numFmtId="0" fontId="3" fillId="7" borderId="1" xfId="1" applyNumberFormat="1" applyFont="1" applyFill="1" applyBorder="1" applyAlignment="1">
      <alignment horizontal="left" vertical="center" wrapText="1"/>
    </xf>
    <xf numFmtId="0" fontId="3" fillId="7" borderId="1" xfId="1" applyNumberFormat="1" applyFont="1" applyFill="1" applyBorder="1" applyAlignment="1">
      <alignment horizontal="left" wrapText="1"/>
    </xf>
    <xf numFmtId="0" fontId="4" fillId="0" borderId="1" xfId="0" applyFont="1" applyFill="1" applyBorder="1" applyAlignment="1">
      <alignment horizontal="left" wrapText="1"/>
    </xf>
    <xf numFmtId="0" fontId="2" fillId="4" borderId="1" xfId="1"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3" fillId="5" borderId="1" xfId="1" applyNumberFormat="1" applyFont="1" applyFill="1" applyBorder="1" applyAlignment="1">
      <alignment horizontal="center" vertical="top" wrapText="1"/>
    </xf>
    <xf numFmtId="0" fontId="2" fillId="6" borderId="1"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85" zoomScaleNormal="85" workbookViewId="0">
      <selection activeCell="E7" sqref="E7"/>
    </sheetView>
  </sheetViews>
  <sheetFormatPr defaultRowHeight="15" x14ac:dyDescent="0.25"/>
  <cols>
    <col min="1" max="1" width="5.140625" customWidth="1"/>
    <col min="2" max="2" width="44.28515625" customWidth="1"/>
    <col min="3" max="3" width="7" customWidth="1"/>
    <col min="5" max="5" width="14.28515625" customWidth="1"/>
    <col min="6" max="6" width="17.28515625" customWidth="1"/>
  </cols>
  <sheetData>
    <row r="1" spans="1:6" ht="20.45" customHeight="1" x14ac:dyDescent="0.25">
      <c r="A1" s="25" t="s">
        <v>39</v>
      </c>
      <c r="B1" s="25"/>
      <c r="C1" s="25"/>
      <c r="D1" s="25"/>
      <c r="E1" s="25"/>
      <c r="F1" s="25"/>
    </row>
    <row r="2" spans="1:6" ht="33" customHeight="1" x14ac:dyDescent="0.25">
      <c r="A2" s="1" t="s">
        <v>0</v>
      </c>
      <c r="B2" s="1" t="s">
        <v>1</v>
      </c>
      <c r="C2" s="1" t="s">
        <v>2</v>
      </c>
      <c r="D2" s="1" t="s">
        <v>3</v>
      </c>
      <c r="E2" s="1" t="s">
        <v>40</v>
      </c>
      <c r="F2" s="1" t="s">
        <v>41</v>
      </c>
    </row>
    <row r="3" spans="1:6" x14ac:dyDescent="0.25">
      <c r="A3" s="2">
        <v>1</v>
      </c>
      <c r="B3" s="24" t="s">
        <v>8</v>
      </c>
      <c r="C3" s="24"/>
      <c r="D3" s="24"/>
      <c r="E3" s="24"/>
      <c r="F3" s="24"/>
    </row>
    <row r="4" spans="1:6" ht="60" x14ac:dyDescent="0.25">
      <c r="A4" s="3">
        <v>1.1000000000000001</v>
      </c>
      <c r="B4" s="18" t="s">
        <v>20</v>
      </c>
      <c r="C4" s="4" t="s">
        <v>4</v>
      </c>
      <c r="D4" s="5">
        <v>8</v>
      </c>
      <c r="E4" s="6"/>
      <c r="F4" s="6">
        <f>E4*D4</f>
        <v>0</v>
      </c>
    </row>
    <row r="5" spans="1:6" x14ac:dyDescent="0.25">
      <c r="A5" s="26" t="s">
        <v>9</v>
      </c>
      <c r="B5" s="26"/>
      <c r="C5" s="26"/>
      <c r="D5" s="26"/>
      <c r="E5" s="26"/>
      <c r="F5" s="7">
        <f>SUM(F4)</f>
        <v>0</v>
      </c>
    </row>
    <row r="6" spans="1:6" x14ac:dyDescent="0.25">
      <c r="A6" s="2">
        <v>2</v>
      </c>
      <c r="B6" s="24" t="s">
        <v>13</v>
      </c>
      <c r="C6" s="24"/>
      <c r="D6" s="24"/>
      <c r="E6" s="24"/>
      <c r="F6" s="24"/>
    </row>
    <row r="7" spans="1:6" ht="75" x14ac:dyDescent="0.25">
      <c r="A7" s="3">
        <v>2.1</v>
      </c>
      <c r="B7" s="20" t="s">
        <v>36</v>
      </c>
      <c r="C7" s="4" t="s">
        <v>30</v>
      </c>
      <c r="D7" s="4">
        <v>8</v>
      </c>
      <c r="E7" s="8"/>
      <c r="F7" s="8">
        <f>E7*D7</f>
        <v>0</v>
      </c>
    </row>
    <row r="8" spans="1:6" ht="45" x14ac:dyDescent="0.25">
      <c r="A8" s="3">
        <v>2.2000000000000002</v>
      </c>
      <c r="B8" s="17" t="s">
        <v>31</v>
      </c>
      <c r="C8" s="4" t="s">
        <v>29</v>
      </c>
      <c r="D8" s="4">
        <v>6</v>
      </c>
      <c r="E8" s="9"/>
      <c r="F8" s="8">
        <f>E8*D8</f>
        <v>0</v>
      </c>
    </row>
    <row r="9" spans="1:6" ht="30" x14ac:dyDescent="0.25">
      <c r="A9" s="3">
        <v>2.2999999999999998</v>
      </c>
      <c r="B9" s="20" t="s">
        <v>32</v>
      </c>
      <c r="C9" s="4" t="s">
        <v>29</v>
      </c>
      <c r="D9" s="4">
        <v>0.5</v>
      </c>
      <c r="E9" s="9"/>
      <c r="F9" s="8">
        <f>E9*D9</f>
        <v>0</v>
      </c>
    </row>
    <row r="10" spans="1:6" x14ac:dyDescent="0.25">
      <c r="A10" s="26" t="s">
        <v>21</v>
      </c>
      <c r="B10" s="26"/>
      <c r="C10" s="26"/>
      <c r="D10" s="26"/>
      <c r="E10" s="26"/>
      <c r="F10" s="7">
        <f>SUM(F7:F9)</f>
        <v>0</v>
      </c>
    </row>
    <row r="11" spans="1:6" x14ac:dyDescent="0.25">
      <c r="A11" s="2">
        <v>3</v>
      </c>
      <c r="B11" s="24" t="s">
        <v>14</v>
      </c>
      <c r="C11" s="24"/>
      <c r="D11" s="24"/>
      <c r="E11" s="24"/>
      <c r="F11" s="24"/>
    </row>
    <row r="12" spans="1:6" ht="75" x14ac:dyDescent="0.25">
      <c r="A12" s="3">
        <v>3.1</v>
      </c>
      <c r="B12" s="17" t="s">
        <v>22</v>
      </c>
      <c r="C12" s="4" t="s">
        <v>29</v>
      </c>
      <c r="D12" s="4">
        <v>0.3</v>
      </c>
      <c r="E12" s="6"/>
      <c r="F12" s="6">
        <f>E12*D12</f>
        <v>0</v>
      </c>
    </row>
    <row r="13" spans="1:6" x14ac:dyDescent="0.25">
      <c r="A13" s="26" t="s">
        <v>10</v>
      </c>
      <c r="B13" s="26"/>
      <c r="C13" s="26"/>
      <c r="D13" s="26"/>
      <c r="E13" s="26"/>
      <c r="F13" s="7">
        <f>SUM(F12)</f>
        <v>0</v>
      </c>
    </row>
    <row r="14" spans="1:6" x14ac:dyDescent="0.25">
      <c r="A14" s="2">
        <v>4</v>
      </c>
      <c r="B14" s="24" t="s">
        <v>17</v>
      </c>
      <c r="C14" s="24"/>
      <c r="D14" s="24"/>
      <c r="E14" s="24"/>
      <c r="F14" s="24"/>
    </row>
    <row r="15" spans="1:6" ht="45" x14ac:dyDescent="0.25">
      <c r="A15" s="3">
        <v>4.0999999999999996</v>
      </c>
      <c r="B15" s="19" t="s">
        <v>18</v>
      </c>
      <c r="C15" s="4" t="s">
        <v>5</v>
      </c>
      <c r="D15" s="10">
        <v>8</v>
      </c>
      <c r="E15" s="6"/>
      <c r="F15" s="6">
        <f>E15*D15</f>
        <v>0</v>
      </c>
    </row>
    <row r="16" spans="1:6" ht="30" x14ac:dyDescent="0.25">
      <c r="A16" s="3">
        <v>4.2</v>
      </c>
      <c r="B16" s="16" t="s">
        <v>33</v>
      </c>
      <c r="C16" s="4" t="s">
        <v>5</v>
      </c>
      <c r="D16" s="10">
        <v>6</v>
      </c>
      <c r="E16" s="6"/>
      <c r="F16" s="6">
        <f t="shared" ref="F16:F18" si="0">E16*D16</f>
        <v>0</v>
      </c>
    </row>
    <row r="17" spans="1:6" ht="60" x14ac:dyDescent="0.25">
      <c r="A17" s="3">
        <v>4.3</v>
      </c>
      <c r="B17" s="20" t="s">
        <v>15</v>
      </c>
      <c r="C17" s="4" t="s">
        <v>16</v>
      </c>
      <c r="D17" s="4">
        <v>15</v>
      </c>
      <c r="E17" s="6"/>
      <c r="F17" s="6">
        <f t="shared" si="0"/>
        <v>0</v>
      </c>
    </row>
    <row r="18" spans="1:6" ht="30" x14ac:dyDescent="0.25">
      <c r="A18" s="3">
        <v>4.4000000000000004</v>
      </c>
      <c r="B18" s="20" t="s">
        <v>23</v>
      </c>
      <c r="C18" s="4" t="s">
        <v>5</v>
      </c>
      <c r="D18" s="4">
        <v>2</v>
      </c>
      <c r="E18" s="6"/>
      <c r="F18" s="6">
        <f t="shared" si="0"/>
        <v>0</v>
      </c>
    </row>
    <row r="19" spans="1:6" x14ac:dyDescent="0.25">
      <c r="A19" s="26" t="s">
        <v>11</v>
      </c>
      <c r="B19" s="26"/>
      <c r="C19" s="26"/>
      <c r="D19" s="26"/>
      <c r="E19" s="26"/>
      <c r="F19" s="7">
        <f>SUM(F15:F18)</f>
        <v>0</v>
      </c>
    </row>
    <row r="20" spans="1:6" x14ac:dyDescent="0.25">
      <c r="A20" s="2">
        <v>5</v>
      </c>
      <c r="B20" s="24" t="s">
        <v>24</v>
      </c>
      <c r="C20" s="24"/>
      <c r="D20" s="24"/>
      <c r="E20" s="24"/>
      <c r="F20" s="24"/>
    </row>
    <row r="21" spans="1:6" ht="30" x14ac:dyDescent="0.25">
      <c r="A21" s="3">
        <v>5.0999999999999996</v>
      </c>
      <c r="B21" s="19" t="s">
        <v>33</v>
      </c>
      <c r="C21" s="4" t="s">
        <v>5</v>
      </c>
      <c r="D21" s="4">
        <v>4</v>
      </c>
      <c r="E21" s="6"/>
      <c r="F21" s="6">
        <f>E21*D21</f>
        <v>0</v>
      </c>
    </row>
    <row r="22" spans="1:6" ht="45" x14ac:dyDescent="0.25">
      <c r="A22" s="3">
        <v>5.2</v>
      </c>
      <c r="B22" s="19" t="s">
        <v>34</v>
      </c>
      <c r="C22" s="4" t="s">
        <v>5</v>
      </c>
      <c r="D22" s="4">
        <v>5</v>
      </c>
      <c r="E22" s="6"/>
      <c r="F22" s="6">
        <f>E22*D22</f>
        <v>0</v>
      </c>
    </row>
    <row r="23" spans="1:6" x14ac:dyDescent="0.25">
      <c r="A23" s="26" t="s">
        <v>11</v>
      </c>
      <c r="B23" s="26"/>
      <c r="C23" s="26"/>
      <c r="D23" s="26"/>
      <c r="E23" s="26"/>
      <c r="F23" s="7">
        <f>SUM(F21:F22)</f>
        <v>0</v>
      </c>
    </row>
    <row r="24" spans="1:6" x14ac:dyDescent="0.25">
      <c r="A24" s="2">
        <v>6</v>
      </c>
      <c r="B24" s="24" t="s">
        <v>19</v>
      </c>
      <c r="C24" s="24"/>
      <c r="D24" s="24"/>
      <c r="E24" s="24"/>
      <c r="F24" s="24"/>
    </row>
    <row r="25" spans="1:6" ht="30" x14ac:dyDescent="0.25">
      <c r="A25" s="11">
        <v>6.1</v>
      </c>
      <c r="B25" s="16" t="s">
        <v>35</v>
      </c>
      <c r="C25" s="4" t="s">
        <v>5</v>
      </c>
      <c r="D25" s="4">
        <v>2</v>
      </c>
      <c r="E25" s="6"/>
      <c r="F25" s="6">
        <f>E25*D25</f>
        <v>0</v>
      </c>
    </row>
    <row r="26" spans="1:6" x14ac:dyDescent="0.25">
      <c r="A26" s="26" t="s">
        <v>6</v>
      </c>
      <c r="B26" s="26"/>
      <c r="C26" s="26"/>
      <c r="D26" s="26"/>
      <c r="E26" s="26"/>
      <c r="F26" s="7">
        <f>SUM(F25)</f>
        <v>0</v>
      </c>
    </row>
    <row r="27" spans="1:6" x14ac:dyDescent="0.25">
      <c r="A27" s="2">
        <v>7</v>
      </c>
      <c r="B27" s="24" t="s">
        <v>7</v>
      </c>
      <c r="C27" s="24"/>
      <c r="D27" s="24"/>
      <c r="E27" s="24"/>
      <c r="F27" s="24"/>
    </row>
    <row r="28" spans="1:6" ht="45" x14ac:dyDescent="0.25">
      <c r="A28" s="3">
        <v>7.1</v>
      </c>
      <c r="B28" s="23" t="s">
        <v>37</v>
      </c>
      <c r="C28" s="8" t="s">
        <v>5</v>
      </c>
      <c r="D28" s="4">
        <v>2</v>
      </c>
      <c r="E28" s="6"/>
      <c r="F28" s="6">
        <f>E28*D28</f>
        <v>0</v>
      </c>
    </row>
    <row r="29" spans="1:6" x14ac:dyDescent="0.25">
      <c r="A29" s="26" t="s">
        <v>12</v>
      </c>
      <c r="B29" s="26"/>
      <c r="C29" s="26"/>
      <c r="D29" s="26"/>
      <c r="E29" s="26"/>
      <c r="F29" s="7">
        <f>SUM(F28)</f>
        <v>0</v>
      </c>
    </row>
    <row r="30" spans="1:6" x14ac:dyDescent="0.25">
      <c r="A30" s="2">
        <v>8</v>
      </c>
      <c r="B30" s="24" t="s">
        <v>38</v>
      </c>
      <c r="C30" s="24"/>
      <c r="D30" s="24"/>
      <c r="E30" s="24"/>
      <c r="F30" s="24"/>
    </row>
    <row r="31" spans="1:6" ht="45" x14ac:dyDescent="0.25">
      <c r="A31" s="12">
        <v>8.1</v>
      </c>
      <c r="B31" s="22" t="s">
        <v>25</v>
      </c>
      <c r="C31" s="8" t="s">
        <v>5</v>
      </c>
      <c r="D31" s="12">
        <v>1</v>
      </c>
      <c r="E31" s="15"/>
      <c r="F31" s="14">
        <f>E31*D31</f>
        <v>0</v>
      </c>
    </row>
    <row r="32" spans="1:6" ht="90" x14ac:dyDescent="0.25">
      <c r="A32" s="12">
        <v>8.1999999999999993</v>
      </c>
      <c r="B32" s="21" t="s">
        <v>26</v>
      </c>
      <c r="C32" s="8" t="s">
        <v>5</v>
      </c>
      <c r="D32" s="12">
        <v>1</v>
      </c>
      <c r="E32" s="15"/>
      <c r="F32" s="14">
        <f>E32*D32</f>
        <v>0</v>
      </c>
    </row>
    <row r="33" spans="1:6" x14ac:dyDescent="0.25">
      <c r="A33" s="26" t="s">
        <v>27</v>
      </c>
      <c r="B33" s="26"/>
      <c r="C33" s="26"/>
      <c r="D33" s="26"/>
      <c r="E33" s="26"/>
      <c r="F33" s="7">
        <f>SUM(F31:F32)</f>
        <v>0</v>
      </c>
    </row>
    <row r="34" spans="1:6" x14ac:dyDescent="0.25">
      <c r="A34" s="27" t="s">
        <v>28</v>
      </c>
      <c r="B34" s="27"/>
      <c r="C34" s="27"/>
      <c r="D34" s="27"/>
      <c r="E34" s="27"/>
      <c r="F34" s="13">
        <f>F5+F10+F13+F19+F23+F26+F29+F33</f>
        <v>0</v>
      </c>
    </row>
  </sheetData>
  <mergeCells count="18">
    <mergeCell ref="A34:E34"/>
    <mergeCell ref="A13:E13"/>
    <mergeCell ref="B14:F14"/>
    <mergeCell ref="A19:E19"/>
    <mergeCell ref="B20:F20"/>
    <mergeCell ref="A23:E23"/>
    <mergeCell ref="B24:F24"/>
    <mergeCell ref="A26:E26"/>
    <mergeCell ref="B27:F27"/>
    <mergeCell ref="A29:E29"/>
    <mergeCell ref="B30:F30"/>
    <mergeCell ref="A33:E33"/>
    <mergeCell ref="B11:F11"/>
    <mergeCell ref="A1:F1"/>
    <mergeCell ref="B3:F3"/>
    <mergeCell ref="A5:E5"/>
    <mergeCell ref="B6:F6"/>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C777DA1F0F32247B0EB7B6D8583BDE7" ma:contentTypeVersion="16" ma:contentTypeDescription="Opret et nyt dokument." ma:contentTypeScope="" ma:versionID="5fe024df45cda9b12304b4a26dbb80de">
  <xsd:schema xmlns:xsd="http://www.w3.org/2001/XMLSchema" xmlns:xs="http://www.w3.org/2001/XMLSchema" xmlns:p="http://schemas.microsoft.com/office/2006/metadata/properties" xmlns:ns3="f6d3074c-55c3-4c8c-a6aa-4e06f36e236e" xmlns:ns4="9c60096c-b9d8-4cb1-bf87-23496855fc9f" targetNamespace="http://schemas.microsoft.com/office/2006/metadata/properties" ma:root="true" ma:fieldsID="89491d905ab776f85e8677d5486b1624" ns3:_="" ns4:_="">
    <xsd:import namespace="f6d3074c-55c3-4c8c-a6aa-4e06f36e236e"/>
    <xsd:import namespace="9c60096c-b9d8-4cb1-bf87-23496855fc9f"/>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DateTaken" minOccurs="0"/>
                <xsd:element ref="ns4:MediaServiceObjectDetectorVersions" minOccurs="0"/>
                <xsd:element ref="ns4:MediaServiceLocation"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3074c-55c3-4c8c-a6aa-4e06f36e236e"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internalName="SharedWithDetails" ma:readOnly="true">
      <xsd:simpleType>
        <xsd:restriction base="dms:Note">
          <xsd:maxLength value="255"/>
        </xsd:restriction>
      </xsd:simpleType>
    </xsd:element>
    <xsd:element name="SharingHintHash" ma:index="10" nillable="true" ma:displayName="Hashværdi for deling"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60096c-b9d8-4cb1-bf87-23496855fc9f"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c60096c-b9d8-4cb1-bf87-23496855fc9f" xsi:nil="true"/>
  </documentManagement>
</p:properties>
</file>

<file path=customXml/itemProps1.xml><?xml version="1.0" encoding="utf-8"?>
<ds:datastoreItem xmlns:ds="http://schemas.openxmlformats.org/officeDocument/2006/customXml" ds:itemID="{646E6BED-03F7-44D8-8857-23FB2250FD28}">
  <ds:schemaRefs>
    <ds:schemaRef ds:uri="http://schemas.microsoft.com/sharepoint/v3/contenttype/forms"/>
  </ds:schemaRefs>
</ds:datastoreItem>
</file>

<file path=customXml/itemProps2.xml><?xml version="1.0" encoding="utf-8"?>
<ds:datastoreItem xmlns:ds="http://schemas.openxmlformats.org/officeDocument/2006/customXml" ds:itemID="{FEB05181-5D92-485E-97D4-A838B1547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d3074c-55c3-4c8c-a6aa-4e06f36e236e"/>
    <ds:schemaRef ds:uri="9c60096c-b9d8-4cb1-bf87-23496855fc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6ACBE3-8B15-407E-BE97-7612079FA78F}">
  <ds:schemaRefs>
    <ds:schemaRef ds:uri="http://www.w3.org/XML/1998/namespac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9c60096c-b9d8-4cb1-bf87-23496855fc9f"/>
    <ds:schemaRef ds:uri="f6d3074c-55c3-4c8c-a6aa-4e06f36e236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Emergecy Latrine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Mubarak Mohammed Elhassen</cp:lastModifiedBy>
  <cp:lastPrinted>2024-04-24T13:26:38Z</cp:lastPrinted>
  <dcterms:created xsi:type="dcterms:W3CDTF">2015-06-05T18:17:20Z</dcterms:created>
  <dcterms:modified xsi:type="dcterms:W3CDTF">2024-05-28T07:39:17Z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0x0101005C777DA1F0F32247B0EB7B6D8583BDE7</vt:lpwstr>
  </property>
</Properties>
</file>